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DC\Settore ABSC\GARE\2021\GARA FARMACIE GIBA E NARCAO\Documentazione originale\"/>
    </mc:Choice>
  </mc:AlternateContent>
  <bookViews>
    <workbookView xWindow="0" yWindow="465" windowWidth="28800" windowHeight="16545" tabRatio="500"/>
  </bookViews>
  <sheets>
    <sheet name="Foglio1" sheetId="2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6" i="2"/>
  <c r="D17" i="2"/>
  <c r="I6" i="2" l="1"/>
  <c r="I7" i="2"/>
  <c r="I8" i="2"/>
  <c r="I9" i="2"/>
  <c r="I10" i="2"/>
  <c r="I11" i="2"/>
  <c r="I12" i="2"/>
  <c r="I13" i="2"/>
  <c r="I14" i="2"/>
  <c r="I15" i="2"/>
  <c r="I16" i="2"/>
  <c r="I17" i="2" l="1"/>
</calcChain>
</file>

<file path=xl/sharedStrings.xml><?xml version="1.0" encoding="utf-8"?>
<sst xmlns="http://schemas.openxmlformats.org/spreadsheetml/2006/main" count="33" uniqueCount="33">
  <si>
    <t>% minima di sconto</t>
  </si>
  <si>
    <t>A.</t>
  </si>
  <si>
    <t>Specialità su ricetta fascia A</t>
  </si>
  <si>
    <t>B.</t>
  </si>
  <si>
    <t>Specialità su ricetta fascia C</t>
  </si>
  <si>
    <t>C.</t>
  </si>
  <si>
    <t>Generici/equivalenti fascia A</t>
  </si>
  <si>
    <t>D.</t>
  </si>
  <si>
    <t>Generici/equivalenti fascia C</t>
  </si>
  <si>
    <t>E.</t>
  </si>
  <si>
    <t>Specialità veterinarie</t>
  </si>
  <si>
    <t>F.</t>
  </si>
  <si>
    <t>Specialità omeopatica</t>
  </si>
  <si>
    <t>G.</t>
  </si>
  <si>
    <t>OTC/SOP</t>
  </si>
  <si>
    <t>H.</t>
  </si>
  <si>
    <t>Cosmetici</t>
  </si>
  <si>
    <t>I.</t>
  </si>
  <si>
    <t>Tutti gli altri parafarmaci</t>
  </si>
  <si>
    <t>J.</t>
  </si>
  <si>
    <t>Galenici</t>
  </si>
  <si>
    <t>Cat.</t>
  </si>
  <si>
    <t>Tipologia</t>
  </si>
  <si>
    <t>Importo presunto della fornitura</t>
  </si>
  <si>
    <t>% di sconto offerta
(in cifre)</t>
  </si>
  <si>
    <t>% di sconto offerta
(in lettere)</t>
  </si>
  <si>
    <t>Importo scontato in €
IVA esclusa</t>
  </si>
  <si>
    <t>Direzione generale della centrale regionale di committenza
Servizio spesa comune</t>
  </si>
  <si>
    <t>K</t>
  </si>
  <si>
    <t>Articoli ortopedici e sanitari</t>
  </si>
  <si>
    <t>Compos. % fornitura</t>
  </si>
  <si>
    <t>VALORE COMPLESSIVO</t>
  </si>
  <si>
    <t>Procedura aperta per la fornitura ordinaria, continuativa, senza vincolo di esclusiva, di farmaci, parafarmaci e di tutti gli altri generi erogabili nel normale ciclo distributivo alle Farmacie Comunali di Giba e di Narcao – CIG 90195521C6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</si>
</sst>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[$€-2]\ #,##0.00;[Red]\-[$€-2]\ #,##0.00"/>
    <numFmt numFmtId="166" formatCode="0.0000%"/>
  </numFmts>
  <fonts count="11">
    <font>
      <sz val="10"/>
      <color theme="1"/>
      <name val="ArialMT"/>
      <family val="2"/>
    </font>
    <font>
      <sz val="10"/>
      <color theme="1"/>
      <name val="ArialMT"/>
      <family val="2"/>
    </font>
    <font>
      <sz val="10"/>
      <color theme="1"/>
      <name val="ArialMT"/>
      <family val="2"/>
    </font>
    <font>
      <b/>
      <sz val="10"/>
      <color theme="1"/>
      <name val="ArialMT"/>
      <family val="2"/>
    </font>
    <font>
      <b/>
      <sz val="10"/>
      <color rgb="FF000000"/>
      <name val="Arial"/>
      <family val="2"/>
    </font>
    <font>
      <sz val="8"/>
      <name val="ArialMT"/>
      <family val="2"/>
    </font>
    <font>
      <u/>
      <sz val="10"/>
      <color theme="10"/>
      <name val="ArialMT"/>
      <family val="2"/>
    </font>
    <font>
      <u/>
      <sz val="10"/>
      <color theme="11"/>
      <name val="ArialMT"/>
      <family val="2"/>
    </font>
    <font>
      <sz val="10"/>
      <color rgb="FF000000"/>
      <name val="Arial"/>
      <family val="2"/>
    </font>
    <font>
      <sz val="9"/>
      <color theme="1"/>
      <name val="ArialMT"/>
      <family val="2"/>
    </font>
    <font>
      <b/>
      <sz val="10"/>
      <color theme="1"/>
      <name val="ArialMT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166" fontId="0" fillId="0" borderId="1" xfId="6" applyNumberFormat="1" applyFont="1" applyBorder="1" applyAlignment="1" applyProtection="1">
      <alignment horizontal="center" vertical="center" wrapText="1"/>
      <protection locked="0"/>
    </xf>
    <xf numFmtId="49" fontId="4" fillId="2" borderId="1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10" fontId="0" fillId="0" borderId="1" xfId="6" applyNumberFormat="1" applyFont="1" applyBorder="1" applyAlignment="1" applyProtection="1">
      <alignment horizontal="center" vertical="center"/>
      <protection locked="0"/>
    </xf>
    <xf numFmtId="166" fontId="0" fillId="3" borderId="1" xfId="6" applyNumberFormat="1" applyFont="1" applyFill="1" applyBorder="1" applyAlignment="1" applyProtection="1">
      <alignment horizontal="center" vertical="center" wrapText="1"/>
      <protection locked="0"/>
    </xf>
    <xf numFmtId="10" fontId="0" fillId="3" borderId="1" xfId="6" applyNumberFormat="1" applyFont="1" applyFill="1" applyBorder="1" applyAlignment="1" applyProtection="1">
      <alignment horizontal="center" vertical="center"/>
      <protection locked="0"/>
    </xf>
    <xf numFmtId="165" fontId="10" fillId="3" borderId="12" xfId="0" applyNumberFormat="1" applyFont="1" applyFill="1" applyBorder="1" applyAlignment="1" applyProtection="1">
      <alignment horizontal="right" vertical="center" wrapText="1"/>
    </xf>
    <xf numFmtId="165" fontId="1" fillId="4" borderId="1" xfId="1" applyNumberFormat="1" applyFont="1" applyFill="1" applyBorder="1" applyAlignment="1" applyProtection="1">
      <alignment horizontal="right" vertical="center" wrapText="1"/>
    </xf>
    <xf numFmtId="165" fontId="1" fillId="0" borderId="0" xfId="1" applyNumberFormat="1" applyFont="1" applyBorder="1" applyAlignment="1" applyProtection="1">
      <alignment horizontal="right" vertical="center" wrapText="1"/>
    </xf>
    <xf numFmtId="165" fontId="0" fillId="0" borderId="0" xfId="0" applyNumberFormat="1" applyBorder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/>
    </xf>
    <xf numFmtId="0" fontId="9" fillId="0" borderId="8" xfId="0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10" fontId="4" fillId="3" borderId="1" xfId="0" applyNumberFormat="1" applyFont="1" applyFill="1" applyBorder="1" applyAlignment="1" applyProtection="1">
      <alignment vertical="center" wrapText="1"/>
    </xf>
    <xf numFmtId="165" fontId="4" fillId="3" borderId="1" xfId="0" applyNumberFormat="1" applyFont="1" applyFill="1" applyBorder="1" applyAlignment="1" applyProtection="1">
      <alignment vertical="center" wrapText="1"/>
    </xf>
    <xf numFmtId="10" fontId="4" fillId="3" borderId="1" xfId="0" applyNumberFormat="1" applyFont="1" applyFill="1" applyBorder="1" applyAlignment="1" applyProtection="1">
      <alignment horizontal="center" vertical="center" wrapText="1"/>
    </xf>
    <xf numFmtId="1" fontId="4" fillId="3" borderId="13" xfId="0" applyNumberFormat="1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10" fontId="8" fillId="4" borderId="1" xfId="0" applyNumberFormat="1" applyFont="1" applyFill="1" applyBorder="1" applyAlignment="1" applyProtection="1">
      <alignment horizontal="center" vertical="center" wrapText="1"/>
    </xf>
  </cellXfs>
  <cellStyles count="7">
    <cellStyle name="Collegamento ipertestuale" xfId="2" builtinId="8" hidden="1"/>
    <cellStyle name="Collegamento ipertestuale" xfId="4" builtinId="8" hidden="1"/>
    <cellStyle name="Collegamento ipertestuale visitato" xfId="3" builtinId="9" hidden="1"/>
    <cellStyle name="Collegamento ipertestuale visitato" xfId="5" builtinId="9" hidden="1"/>
    <cellStyle name="Migliaia" xfId="1" builtinId="3"/>
    <cellStyle name="Normale" xfId="0" builtinId="0"/>
    <cellStyle name="Percentuale" xfId="6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1</xdr:row>
      <xdr:rowOff>133349</xdr:rowOff>
    </xdr:from>
    <xdr:to>
      <xdr:col>5</xdr:col>
      <xdr:colOff>1028700</xdr:colOff>
      <xdr:row>1</xdr:row>
      <xdr:rowOff>1285875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28526B74-42A7-46DA-AECC-AD89C6B5F39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6150" y="304799"/>
          <a:ext cx="1657350" cy="11525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tabSelected="1" topLeftCell="A4" zoomScaleNormal="100" workbookViewId="0">
      <selection activeCell="G6" sqref="G6"/>
    </sheetView>
  </sheetViews>
  <sheetFormatPr defaultColWidth="11.42578125" defaultRowHeight="12.75"/>
  <cols>
    <col min="1" max="1" width="3" customWidth="1"/>
    <col min="2" max="2" width="7.42578125" customWidth="1"/>
    <col min="3" max="3" width="26.140625" customWidth="1"/>
    <col min="4" max="4" width="10.42578125" customWidth="1"/>
    <col min="6" max="6" width="16.5703125" customWidth="1"/>
    <col min="7" max="7" width="13.42578125" customWidth="1"/>
    <col min="8" max="8" width="17.7109375" customWidth="1"/>
    <col min="9" max="9" width="19.85546875" customWidth="1"/>
  </cols>
  <sheetData>
    <row r="1" spans="2:9" ht="13.5" thickBot="1"/>
    <row r="2" spans="2:9" ht="108" customHeight="1">
      <c r="B2" s="17"/>
      <c r="C2" s="18"/>
      <c r="D2" s="18"/>
      <c r="E2" s="18"/>
      <c r="F2" s="18"/>
      <c r="G2" s="18"/>
      <c r="H2" s="18"/>
      <c r="I2" s="19"/>
    </row>
    <row r="3" spans="2:9" ht="23.25" customHeight="1">
      <c r="B3" s="20" t="s">
        <v>27</v>
      </c>
      <c r="C3" s="21"/>
      <c r="D3" s="21"/>
      <c r="E3" s="21"/>
      <c r="F3" s="21"/>
      <c r="G3" s="21"/>
      <c r="H3" s="21"/>
      <c r="I3" s="22"/>
    </row>
    <row r="4" spans="2:9" ht="60.75" customHeight="1">
      <c r="B4" s="23" t="s">
        <v>32</v>
      </c>
      <c r="C4" s="24"/>
      <c r="D4" s="24"/>
      <c r="E4" s="24"/>
      <c r="F4" s="24"/>
      <c r="G4" s="24"/>
      <c r="H4" s="24"/>
      <c r="I4" s="25"/>
    </row>
    <row r="5" spans="2:9" ht="38.25">
      <c r="B5" s="2" t="s">
        <v>21</v>
      </c>
      <c r="C5" s="3" t="s">
        <v>22</v>
      </c>
      <c r="D5" s="3" t="s">
        <v>30</v>
      </c>
      <c r="E5" s="3" t="s">
        <v>0</v>
      </c>
      <c r="F5" s="3" t="s">
        <v>23</v>
      </c>
      <c r="G5" s="6" t="s">
        <v>24</v>
      </c>
      <c r="H5" s="6" t="s">
        <v>25</v>
      </c>
      <c r="I5" s="7" t="s">
        <v>26</v>
      </c>
    </row>
    <row r="6" spans="2:9" ht="35.1" customHeight="1">
      <c r="B6" s="4" t="s">
        <v>1</v>
      </c>
      <c r="C6" s="30" t="s">
        <v>2</v>
      </c>
      <c r="D6" s="30">
        <v>40</v>
      </c>
      <c r="E6" s="31">
        <v>0.315</v>
      </c>
      <c r="F6" s="12">
        <f>($F$17*D6)/100</f>
        <v>1480000</v>
      </c>
      <c r="G6" s="1"/>
      <c r="H6" s="8"/>
      <c r="I6" s="5" t="str">
        <f t="shared" ref="I6:I16" si="0">IF(G6=0,"",IF(G6&gt;E6,F6*(1-G6),"SCONTO INFERIORE ALLA PERCENTUALE MINIMA"))</f>
        <v/>
      </c>
    </row>
    <row r="7" spans="2:9" ht="35.1" customHeight="1">
      <c r="B7" s="4" t="s">
        <v>3</v>
      </c>
      <c r="C7" s="30" t="s">
        <v>4</v>
      </c>
      <c r="D7" s="30">
        <v>18</v>
      </c>
      <c r="E7" s="31">
        <v>0.32500000000000001</v>
      </c>
      <c r="F7" s="12">
        <f t="shared" ref="F7:F16" si="1">($F$17*D7)/100</f>
        <v>666000</v>
      </c>
      <c r="G7" s="1"/>
      <c r="H7" s="8"/>
      <c r="I7" s="5" t="str">
        <f t="shared" si="0"/>
        <v/>
      </c>
    </row>
    <row r="8" spans="2:9" ht="35.1" customHeight="1">
      <c r="B8" s="4" t="s">
        <v>5</v>
      </c>
      <c r="C8" s="30" t="s">
        <v>6</v>
      </c>
      <c r="D8" s="30">
        <v>7</v>
      </c>
      <c r="E8" s="31">
        <v>0.38300000000000001</v>
      </c>
      <c r="F8" s="12">
        <f t="shared" si="1"/>
        <v>259000</v>
      </c>
      <c r="G8" s="1"/>
      <c r="H8" s="8"/>
      <c r="I8" s="5" t="str">
        <f t="shared" si="0"/>
        <v/>
      </c>
    </row>
    <row r="9" spans="2:9" ht="35.1" customHeight="1">
      <c r="B9" s="4" t="s">
        <v>7</v>
      </c>
      <c r="C9" s="30" t="s">
        <v>8</v>
      </c>
      <c r="D9" s="30">
        <v>2</v>
      </c>
      <c r="E9" s="31">
        <v>0.8</v>
      </c>
      <c r="F9" s="12">
        <f t="shared" si="1"/>
        <v>74000</v>
      </c>
      <c r="G9" s="1"/>
      <c r="H9" s="8"/>
      <c r="I9" s="5" t="str">
        <f t="shared" si="0"/>
        <v/>
      </c>
    </row>
    <row r="10" spans="2:9" ht="35.1" customHeight="1">
      <c r="B10" s="4" t="s">
        <v>9</v>
      </c>
      <c r="C10" s="30" t="s">
        <v>10</v>
      </c>
      <c r="D10" s="30">
        <v>2</v>
      </c>
      <c r="E10" s="31">
        <v>0.33</v>
      </c>
      <c r="F10" s="12">
        <f t="shared" si="1"/>
        <v>74000</v>
      </c>
      <c r="G10" s="1"/>
      <c r="H10" s="8"/>
      <c r="I10" s="5" t="str">
        <f t="shared" si="0"/>
        <v/>
      </c>
    </row>
    <row r="11" spans="2:9" ht="35.1" customHeight="1">
      <c r="B11" s="4" t="s">
        <v>11</v>
      </c>
      <c r="C11" s="30" t="s">
        <v>12</v>
      </c>
      <c r="D11" s="30">
        <v>1</v>
      </c>
      <c r="E11" s="31">
        <v>0.35</v>
      </c>
      <c r="F11" s="12">
        <f t="shared" si="1"/>
        <v>37000</v>
      </c>
      <c r="G11" s="1"/>
      <c r="H11" s="8"/>
      <c r="I11" s="5" t="str">
        <f t="shared" si="0"/>
        <v/>
      </c>
    </row>
    <row r="12" spans="2:9" ht="35.1" customHeight="1">
      <c r="B12" s="4" t="s">
        <v>13</v>
      </c>
      <c r="C12" s="30" t="s">
        <v>14</v>
      </c>
      <c r="D12" s="30">
        <v>10</v>
      </c>
      <c r="E12" s="31">
        <v>0.35</v>
      </c>
      <c r="F12" s="12">
        <f t="shared" si="1"/>
        <v>370000</v>
      </c>
      <c r="G12" s="1"/>
      <c r="H12" s="8"/>
      <c r="I12" s="5" t="str">
        <f t="shared" si="0"/>
        <v/>
      </c>
    </row>
    <row r="13" spans="2:9" ht="35.1" customHeight="1">
      <c r="B13" s="4" t="s">
        <v>15</v>
      </c>
      <c r="C13" s="30" t="s">
        <v>16</v>
      </c>
      <c r="D13" s="30">
        <v>4</v>
      </c>
      <c r="E13" s="31">
        <v>0.34</v>
      </c>
      <c r="F13" s="12">
        <f t="shared" si="1"/>
        <v>148000</v>
      </c>
      <c r="G13" s="1"/>
      <c r="H13" s="8"/>
      <c r="I13" s="5" t="str">
        <f t="shared" si="0"/>
        <v/>
      </c>
    </row>
    <row r="14" spans="2:9" ht="35.1" customHeight="1">
      <c r="B14" s="4" t="s">
        <v>17</v>
      </c>
      <c r="C14" s="30" t="s">
        <v>29</v>
      </c>
      <c r="D14" s="30">
        <v>2</v>
      </c>
      <c r="E14" s="31">
        <v>0.34</v>
      </c>
      <c r="F14" s="12">
        <f t="shared" si="1"/>
        <v>74000</v>
      </c>
      <c r="G14" s="1"/>
      <c r="H14" s="8"/>
      <c r="I14" s="5" t="str">
        <f t="shared" si="0"/>
        <v/>
      </c>
    </row>
    <row r="15" spans="2:9" ht="35.1" customHeight="1">
      <c r="B15" s="4" t="s">
        <v>19</v>
      </c>
      <c r="C15" s="30" t="s">
        <v>18</v>
      </c>
      <c r="D15" s="30">
        <v>13</v>
      </c>
      <c r="E15" s="31">
        <v>0.34</v>
      </c>
      <c r="F15" s="12">
        <f t="shared" si="1"/>
        <v>481000</v>
      </c>
      <c r="G15" s="1"/>
      <c r="H15" s="8"/>
      <c r="I15" s="5" t="str">
        <f t="shared" si="0"/>
        <v/>
      </c>
    </row>
    <row r="16" spans="2:9" ht="35.1" customHeight="1">
      <c r="B16" s="4" t="s">
        <v>28</v>
      </c>
      <c r="C16" s="30" t="s">
        <v>20</v>
      </c>
      <c r="D16" s="30">
        <v>1</v>
      </c>
      <c r="E16" s="31">
        <v>0.5</v>
      </c>
      <c r="F16" s="12">
        <f t="shared" si="1"/>
        <v>37000</v>
      </c>
      <c r="G16" s="1"/>
      <c r="H16" s="8"/>
      <c r="I16" s="5" t="str">
        <f t="shared" si="0"/>
        <v/>
      </c>
    </row>
    <row r="17" spans="2:9" ht="35.1" customHeight="1">
      <c r="B17" s="2"/>
      <c r="C17" s="28" t="s">
        <v>31</v>
      </c>
      <c r="D17" s="29">
        <f>SUM(D6:D16)</f>
        <v>100</v>
      </c>
      <c r="E17" s="26"/>
      <c r="F17" s="27">
        <v>3700000</v>
      </c>
      <c r="G17" s="9"/>
      <c r="H17" s="10"/>
      <c r="I17" s="11">
        <f>SUM(I6:I16)</f>
        <v>0</v>
      </c>
    </row>
    <row r="19" spans="2:9">
      <c r="F19" s="15"/>
    </row>
    <row r="20" spans="2:9">
      <c r="C20" s="16"/>
      <c r="D20" s="16"/>
      <c r="E20" s="16"/>
      <c r="F20" s="13"/>
    </row>
    <row r="21" spans="2:9">
      <c r="F21" s="14"/>
    </row>
    <row r="22" spans="2:9">
      <c r="F22" s="14"/>
    </row>
    <row r="23" spans="2:9">
      <c r="F23" s="15"/>
    </row>
  </sheetData>
  <mergeCells count="4">
    <mergeCell ref="C20:E20"/>
    <mergeCell ref="B2:I2"/>
    <mergeCell ref="B3:I3"/>
    <mergeCell ref="B4:I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Atzei</dc:creator>
  <cp:lastModifiedBy>Giovanni Spiggia</cp:lastModifiedBy>
  <cp:lastPrinted>2021-12-22T09:38:03Z</cp:lastPrinted>
  <dcterms:created xsi:type="dcterms:W3CDTF">2017-03-15T15:59:17Z</dcterms:created>
  <dcterms:modified xsi:type="dcterms:W3CDTF">2021-12-22T10:53:36Z</dcterms:modified>
</cp:coreProperties>
</file>